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4240" windowHeight="12435" activeTab="0"/>
  </bookViews>
  <sheets>
    <sheet name="SMM G50m" sheetId="1" r:id="rId1"/>
    <sheet name="Storbergsch. Dettighofen" sheetId="2" state="hidden" r:id="rId2"/>
  </sheets>
  <definedNames/>
  <calcPr fullCalcOnLoad="1"/>
</workbook>
</file>

<file path=xl/sharedStrings.xml><?xml version="1.0" encoding="utf-8"?>
<sst xmlns="http://schemas.openxmlformats.org/spreadsheetml/2006/main" count="78" uniqueCount="50">
  <si>
    <t>Name</t>
  </si>
  <si>
    <t>Total</t>
  </si>
  <si>
    <t>Vorname</t>
  </si>
  <si>
    <t>Gruppe</t>
  </si>
  <si>
    <t>Mannschaft</t>
  </si>
  <si>
    <t>2. Mannschaft</t>
  </si>
  <si>
    <t>1. Mannschaft</t>
  </si>
  <si>
    <t>Runde 1</t>
  </si>
  <si>
    <t>Runde 2</t>
  </si>
  <si>
    <t>Runde 3</t>
  </si>
  <si>
    <t>Runde 4</t>
  </si>
  <si>
    <t>Runde 5</t>
  </si>
  <si>
    <t>Runde 6</t>
  </si>
  <si>
    <t>Runde 7</t>
  </si>
  <si>
    <t>Durchschnitt</t>
  </si>
  <si>
    <t>Gabenstich</t>
  </si>
  <si>
    <t>Ehrengaben</t>
  </si>
  <si>
    <t>TOTAL</t>
  </si>
  <si>
    <t>Greuter</t>
  </si>
  <si>
    <t>Sandro</t>
  </si>
  <si>
    <t>Stefan</t>
  </si>
  <si>
    <t>Köppel</t>
  </si>
  <si>
    <t>Michael</t>
  </si>
  <si>
    <t>Siegenthaler</t>
  </si>
  <si>
    <t>Daniel</t>
  </si>
  <si>
    <t>Frey</t>
  </si>
  <si>
    <t>Reto</t>
  </si>
  <si>
    <t>Martin</t>
  </si>
  <si>
    <t>Lenherr</t>
  </si>
  <si>
    <t>Roger</t>
  </si>
  <si>
    <t>Benz</t>
  </si>
  <si>
    <t>Peter</t>
  </si>
  <si>
    <t>Nauer</t>
  </si>
  <si>
    <t>Scherrer</t>
  </si>
  <si>
    <t>Kalberer</t>
  </si>
  <si>
    <t>Celine</t>
  </si>
  <si>
    <t>Mannschaftsrekord: 1575 (1. Runde 2016)</t>
  </si>
  <si>
    <t xml:space="preserve">Bieri </t>
  </si>
  <si>
    <t>Jäger</t>
  </si>
  <si>
    <t>Kressel</t>
  </si>
  <si>
    <t>Niclas</t>
  </si>
  <si>
    <t>Tunyogi</t>
  </si>
  <si>
    <t>Lengyel</t>
  </si>
  <si>
    <t>Zsombor</t>
  </si>
  <si>
    <t>Good</t>
  </si>
  <si>
    <t>Cedric</t>
  </si>
  <si>
    <t>Zimmermann</t>
  </si>
  <si>
    <t>Remo</t>
  </si>
  <si>
    <t>Erhard</t>
  </si>
  <si>
    <t>Patrick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</si>
</sst>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Haettenschweile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0" xfId="0" applyAlignment="1">
      <alignment horizontal="center" textRotation="90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chuetzensargans.ch.vu/#www.sportschuetzensargans.ch.vu" TargetMode="Externa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2</xdr:col>
      <xdr:colOff>685800</xdr:colOff>
      <xdr:row>7</xdr:row>
      <xdr:rowOff>9525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495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85725</xdr:rowOff>
    </xdr:from>
    <xdr:to>
      <xdr:col>2</xdr:col>
      <xdr:colOff>685800</xdr:colOff>
      <xdr:row>7</xdr:row>
      <xdr:rowOff>9525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495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</xdr:row>
      <xdr:rowOff>85725</xdr:rowOff>
    </xdr:from>
    <xdr:to>
      <xdr:col>9</xdr:col>
      <xdr:colOff>647700</xdr:colOff>
      <xdr:row>6</xdr:row>
      <xdr:rowOff>0</xdr:rowOff>
    </xdr:to>
    <xdr:sp>
      <xdr:nvSpPr>
        <xdr:cNvPr id="1" name="Text Box 4">
          <a:hlinkClick r:id="rId1"/>
        </xdr:cNvPr>
        <xdr:cNvSpPr txBox="1">
          <a:spLocks noChangeArrowheads="1"/>
        </xdr:cNvSpPr>
      </xdr:nvSpPr>
      <xdr:spPr>
        <a:xfrm>
          <a:off x="2038350" y="571500"/>
          <a:ext cx="32766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www.sportschuetzensargans.ch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2</xdr:col>
      <xdr:colOff>685800</xdr:colOff>
      <xdr:row>7</xdr:row>
      <xdr:rowOff>9525</xdr:rowOff>
    </xdr:to>
    <xdr:pic>
      <xdr:nvPicPr>
        <xdr:cNvPr id="2" name="Objec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495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61"/>
  <sheetViews>
    <sheetView tabSelected="1" view="pageLayout" workbookViewId="0" topLeftCell="A4">
      <selection activeCell="B36" sqref="B36:C36"/>
    </sheetView>
  </sheetViews>
  <sheetFormatPr defaultColWidth="11.421875" defaultRowHeight="12.75"/>
  <cols>
    <col min="1" max="1" width="3.140625" style="3" customWidth="1"/>
    <col min="2" max="3" width="11.421875" style="3" customWidth="1"/>
    <col min="4" max="4" width="5.28125" style="3" customWidth="1"/>
    <col min="5" max="12" width="8.421875" style="3" customWidth="1"/>
    <col min="13" max="13" width="11.8515625" style="3" customWidth="1"/>
    <col min="14" max="16384" width="11.421875" style="3" customWidth="1"/>
  </cols>
  <sheetData>
    <row r="3" spans="5:25" ht="15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8" spans="2:10" ht="12.75">
      <c r="B8" s="6" t="s">
        <v>36</v>
      </c>
      <c r="J8" s="27"/>
    </row>
    <row r="9" ht="12.75">
      <c r="J9" s="27"/>
    </row>
    <row r="10" ht="12.75">
      <c r="B10" s="4" t="s">
        <v>6</v>
      </c>
    </row>
    <row r="11" spans="2:27" ht="13.5" thickBot="1">
      <c r="B11" s="4" t="s">
        <v>0</v>
      </c>
      <c r="C11" s="4" t="s">
        <v>2</v>
      </c>
      <c r="D11" s="2"/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" t="s">
        <v>13</v>
      </c>
      <c r="L11" s="2" t="s">
        <v>1</v>
      </c>
      <c r="M11" s="1" t="s">
        <v>14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/>
    </row>
    <row r="12" spans="2:27" ht="12.75" customHeight="1" thickBot="1">
      <c r="B12" s="32" t="s">
        <v>18</v>
      </c>
      <c r="C12" s="10" t="s">
        <v>19</v>
      </c>
      <c r="D12" s="11"/>
      <c r="E12" s="11">
        <v>197</v>
      </c>
      <c r="F12" s="11">
        <v>195</v>
      </c>
      <c r="G12" s="11">
        <v>197</v>
      </c>
      <c r="H12" s="11">
        <v>198</v>
      </c>
      <c r="I12" s="11">
        <v>199</v>
      </c>
      <c r="J12" s="11">
        <v>198</v>
      </c>
      <c r="K12" s="11"/>
      <c r="L12" s="12"/>
      <c r="M12" s="27">
        <f>AVERAGE(E12:K12)</f>
        <v>197.33333333333334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/>
    </row>
    <row r="13" spans="2:27" ht="12.75" customHeight="1">
      <c r="B13" s="32" t="s">
        <v>30</v>
      </c>
      <c r="C13" s="10" t="s">
        <v>31</v>
      </c>
      <c r="D13" s="36"/>
      <c r="E13" s="36"/>
      <c r="F13" s="36"/>
      <c r="G13" s="36"/>
      <c r="H13" s="36"/>
      <c r="I13" s="36"/>
      <c r="J13" s="36"/>
      <c r="K13" s="36"/>
      <c r="L13" s="51"/>
      <c r="M13" s="2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/>
    </row>
    <row r="14" spans="2:27" ht="12.75" customHeight="1">
      <c r="B14" s="38" t="s">
        <v>38</v>
      </c>
      <c r="C14" s="35" t="s">
        <v>20</v>
      </c>
      <c r="D14" s="36"/>
      <c r="E14" s="36">
        <v>199</v>
      </c>
      <c r="F14" s="36">
        <v>195</v>
      </c>
      <c r="G14" s="36">
        <v>196</v>
      </c>
      <c r="H14" s="39">
        <v>196</v>
      </c>
      <c r="I14" s="36">
        <v>187</v>
      </c>
      <c r="J14" s="36">
        <v>196</v>
      </c>
      <c r="K14" s="36"/>
      <c r="L14" s="13"/>
      <c r="M14" s="27">
        <f aca="true" t="shared" si="0" ref="M14:M21">AVERAGE(E14:K14)</f>
        <v>194.83333333333334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/>
    </row>
    <row r="15" spans="2:27" ht="12.75" customHeight="1">
      <c r="B15" s="34" t="s">
        <v>34</v>
      </c>
      <c r="C15" s="35" t="s">
        <v>35</v>
      </c>
      <c r="D15" s="36"/>
      <c r="E15" s="36">
        <v>196</v>
      </c>
      <c r="F15" s="36">
        <v>195</v>
      </c>
      <c r="G15" s="36">
        <v>196</v>
      </c>
      <c r="H15" s="36">
        <v>193</v>
      </c>
      <c r="I15" s="36">
        <v>191</v>
      </c>
      <c r="J15" s="36">
        <v>194</v>
      </c>
      <c r="K15" s="39"/>
      <c r="L15" s="13"/>
      <c r="M15" s="27">
        <f t="shared" si="0"/>
        <v>194.16666666666666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"/>
    </row>
    <row r="16" spans="2:27" ht="12.75" customHeight="1">
      <c r="B16" s="34" t="s">
        <v>21</v>
      </c>
      <c r="C16" s="7" t="s">
        <v>22</v>
      </c>
      <c r="D16" s="9"/>
      <c r="E16" s="8">
        <v>197</v>
      </c>
      <c r="F16" s="9">
        <v>196</v>
      </c>
      <c r="G16" s="8">
        <v>197</v>
      </c>
      <c r="H16" s="9">
        <v>195</v>
      </c>
      <c r="I16" s="9">
        <v>194</v>
      </c>
      <c r="J16" s="9">
        <v>198</v>
      </c>
      <c r="K16" s="9"/>
      <c r="L16" s="13"/>
      <c r="M16" s="27">
        <f t="shared" si="0"/>
        <v>196.16666666666666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"/>
    </row>
    <row r="17" spans="2:27" ht="12.75" customHeight="1">
      <c r="B17" s="34" t="s">
        <v>37</v>
      </c>
      <c r="C17" s="7" t="s">
        <v>48</v>
      </c>
      <c r="D17" s="9"/>
      <c r="E17" s="8"/>
      <c r="F17" s="9"/>
      <c r="G17" s="8"/>
      <c r="H17" s="9"/>
      <c r="I17" s="9"/>
      <c r="J17" s="9"/>
      <c r="K17" s="9"/>
      <c r="L17" s="13"/>
      <c r="M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/>
    </row>
    <row r="18" spans="2:27" ht="12.75" customHeight="1">
      <c r="B18" s="34" t="s">
        <v>28</v>
      </c>
      <c r="C18" s="7" t="s">
        <v>29</v>
      </c>
      <c r="D18" s="9"/>
      <c r="E18" s="8">
        <v>196</v>
      </c>
      <c r="F18" s="8">
        <v>188</v>
      </c>
      <c r="G18" s="8">
        <v>194</v>
      </c>
      <c r="H18" s="9">
        <v>189</v>
      </c>
      <c r="I18" s="9">
        <v>193</v>
      </c>
      <c r="J18" s="9">
        <v>192</v>
      </c>
      <c r="K18" s="9"/>
      <c r="L18" s="13"/>
      <c r="M18" s="27">
        <f t="shared" si="0"/>
        <v>192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/>
    </row>
    <row r="19" spans="2:27" ht="12.75" customHeight="1">
      <c r="B19" s="34" t="s">
        <v>41</v>
      </c>
      <c r="C19" s="7" t="s">
        <v>24</v>
      </c>
      <c r="D19" s="9"/>
      <c r="E19" s="9">
        <v>190</v>
      </c>
      <c r="F19" s="9">
        <v>193</v>
      </c>
      <c r="G19" s="9">
        <v>194</v>
      </c>
      <c r="H19" s="9">
        <v>192</v>
      </c>
      <c r="I19" s="9">
        <v>186</v>
      </c>
      <c r="J19" s="9">
        <v>192</v>
      </c>
      <c r="K19" s="9"/>
      <c r="L19" s="13"/>
      <c r="M19" s="27">
        <f t="shared" si="0"/>
        <v>191.16666666666666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"/>
    </row>
    <row r="20" spans="2:27" ht="12.75" customHeight="1">
      <c r="B20" s="34" t="s">
        <v>23</v>
      </c>
      <c r="C20" s="7" t="s">
        <v>24</v>
      </c>
      <c r="D20" s="9"/>
      <c r="E20" s="42">
        <v>191</v>
      </c>
      <c r="F20" s="9">
        <v>192</v>
      </c>
      <c r="G20" s="9">
        <v>193</v>
      </c>
      <c r="H20" s="9">
        <v>192</v>
      </c>
      <c r="I20" s="8">
        <v>196</v>
      </c>
      <c r="J20" s="8">
        <v>197</v>
      </c>
      <c r="K20" s="9"/>
      <c r="L20" s="13"/>
      <c r="M20" s="27">
        <f t="shared" si="0"/>
        <v>193.5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"/>
    </row>
    <row r="21" spans="2:27" ht="12.75" customHeight="1">
      <c r="B21" s="38" t="s">
        <v>46</v>
      </c>
      <c r="C21" s="35" t="s">
        <v>47</v>
      </c>
      <c r="D21" s="9"/>
      <c r="E21" s="9">
        <v>199</v>
      </c>
      <c r="F21" s="9">
        <v>195</v>
      </c>
      <c r="G21" s="9">
        <v>192</v>
      </c>
      <c r="H21" s="9">
        <v>195</v>
      </c>
      <c r="I21" s="9">
        <v>198</v>
      </c>
      <c r="J21" s="9">
        <v>193</v>
      </c>
      <c r="K21" s="9"/>
      <c r="L21" s="13"/>
      <c r="M21" s="27">
        <f t="shared" si="0"/>
        <v>195.33333333333334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/>
    </row>
    <row r="22" spans="2:27" ht="12.75" customHeight="1">
      <c r="B22" s="34" t="s">
        <v>32</v>
      </c>
      <c r="C22" s="35" t="s">
        <v>27</v>
      </c>
      <c r="D22" s="23"/>
      <c r="E22" s="23"/>
      <c r="F22" s="23"/>
      <c r="G22" s="23"/>
      <c r="H22" s="23"/>
      <c r="I22" s="23"/>
      <c r="J22" s="23"/>
      <c r="K22" s="23"/>
      <c r="L22" s="26"/>
      <c r="M22" s="2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/>
    </row>
    <row r="23" spans="2:27" ht="13.5" customHeight="1" thickBot="1">
      <c r="B23" s="14"/>
      <c r="C23" s="15"/>
      <c r="D23" s="16"/>
      <c r="E23" s="18">
        <f aca="true" t="shared" si="1" ref="E23:K23">SUM(E12:E21)</f>
        <v>1565</v>
      </c>
      <c r="F23" s="18">
        <f t="shared" si="1"/>
        <v>1549</v>
      </c>
      <c r="G23" s="18">
        <f t="shared" si="1"/>
        <v>1559</v>
      </c>
      <c r="H23" s="18">
        <f t="shared" si="1"/>
        <v>1550</v>
      </c>
      <c r="I23" s="18">
        <f t="shared" si="1"/>
        <v>1544</v>
      </c>
      <c r="J23" s="18">
        <f t="shared" si="1"/>
        <v>1560</v>
      </c>
      <c r="K23" s="18">
        <f t="shared" si="1"/>
        <v>0</v>
      </c>
      <c r="L23" s="17">
        <f>SUM(E23:K23)</f>
        <v>9327</v>
      </c>
      <c r="M23" s="27">
        <f>L23/COUNT(E23:K23)</f>
        <v>1332.4285714285713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"/>
    </row>
    <row r="24" spans="2:27" ht="12.75" customHeight="1">
      <c r="B24" s="6"/>
      <c r="D24" s="1"/>
      <c r="E24" s="1"/>
      <c r="F24" s="1"/>
      <c r="G24" s="1"/>
      <c r="H24" s="1"/>
      <c r="I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</row>
    <row r="25" spans="2:27" ht="12.75" customHeight="1">
      <c r="B25" s="6"/>
      <c r="C25" s="6"/>
      <c r="E25" s="1"/>
      <c r="F25" s="1"/>
      <c r="G25" s="1"/>
      <c r="H25" s="1"/>
      <c r="I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/>
    </row>
    <row r="26" spans="2:27" ht="12.75" customHeight="1">
      <c r="B26" s="4" t="s">
        <v>5</v>
      </c>
      <c r="D26" s="1"/>
      <c r="E26" s="1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</row>
    <row r="27" spans="2:27" ht="13.5" customHeight="1" thickBot="1">
      <c r="B27" s="4" t="s">
        <v>0</v>
      </c>
      <c r="C27" s="4" t="s">
        <v>2</v>
      </c>
      <c r="D27" s="2"/>
      <c r="E27" s="2" t="s">
        <v>7</v>
      </c>
      <c r="F27" s="2" t="s">
        <v>8</v>
      </c>
      <c r="G27" s="2" t="s">
        <v>9</v>
      </c>
      <c r="H27" s="2" t="s">
        <v>10</v>
      </c>
      <c r="I27" s="2" t="s">
        <v>11</v>
      </c>
      <c r="J27" s="2" t="s">
        <v>12</v>
      </c>
      <c r="K27" s="2" t="s">
        <v>13</v>
      </c>
      <c r="L27" s="2" t="s">
        <v>1</v>
      </c>
      <c r="M27" s="1" t="s">
        <v>14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/>
    </row>
    <row r="28" spans="1:27" ht="12.75" customHeight="1" thickBot="1">
      <c r="A28" s="43"/>
      <c r="B28" s="32" t="s">
        <v>30</v>
      </c>
      <c r="C28" s="10" t="s">
        <v>31</v>
      </c>
      <c r="D28" s="37"/>
      <c r="E28" s="37">
        <v>190</v>
      </c>
      <c r="F28" s="37">
        <v>192</v>
      </c>
      <c r="G28" s="37">
        <v>192</v>
      </c>
      <c r="H28" s="37">
        <v>188</v>
      </c>
      <c r="I28" s="37">
        <v>185</v>
      </c>
      <c r="J28" s="37">
        <v>184</v>
      </c>
      <c r="K28" s="37"/>
      <c r="L28" s="41"/>
      <c r="M28" s="31">
        <f>AVERAGE(E28:K28)</f>
        <v>188.5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/>
    </row>
    <row r="29" spans="1:27" ht="12.75" customHeight="1">
      <c r="A29" s="43"/>
      <c r="B29" s="32" t="s">
        <v>18</v>
      </c>
      <c r="C29" s="10" t="s">
        <v>19</v>
      </c>
      <c r="D29" s="39"/>
      <c r="E29" s="39"/>
      <c r="F29" s="39"/>
      <c r="G29" s="39"/>
      <c r="H29" s="39"/>
      <c r="I29" s="39"/>
      <c r="J29" s="39"/>
      <c r="K29" s="39"/>
      <c r="L29" s="52"/>
      <c r="M29" s="3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/>
    </row>
    <row r="30" spans="1:27" ht="12.75" customHeight="1">
      <c r="A30" s="43"/>
      <c r="B30" s="34" t="s">
        <v>33</v>
      </c>
      <c r="C30" s="7" t="s">
        <v>20</v>
      </c>
      <c r="D30" s="39"/>
      <c r="E30" s="39">
        <v>197</v>
      </c>
      <c r="F30" s="39">
        <v>191</v>
      </c>
      <c r="G30" s="39">
        <v>192</v>
      </c>
      <c r="H30" s="39">
        <v>186</v>
      </c>
      <c r="I30" s="39">
        <v>189</v>
      </c>
      <c r="J30" s="39">
        <v>188</v>
      </c>
      <c r="K30" s="39"/>
      <c r="L30" s="33"/>
      <c r="M30" s="31">
        <f aca="true" t="shared" si="2" ref="M30:M39">AVERAGE(E30:K30)</f>
        <v>190.5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"/>
    </row>
    <row r="31" spans="1:27" ht="12.75" customHeight="1">
      <c r="A31" s="43"/>
      <c r="B31" s="34" t="s">
        <v>37</v>
      </c>
      <c r="C31" s="7" t="s">
        <v>48</v>
      </c>
      <c r="D31" s="39"/>
      <c r="E31" s="39">
        <v>180</v>
      </c>
      <c r="F31" s="39">
        <v>182</v>
      </c>
      <c r="G31" s="39">
        <v>187</v>
      </c>
      <c r="H31" s="39">
        <v>187</v>
      </c>
      <c r="I31" s="39">
        <v>188</v>
      </c>
      <c r="J31" s="39">
        <v>185</v>
      </c>
      <c r="K31" s="39"/>
      <c r="L31" s="33"/>
      <c r="M31" s="31">
        <f t="shared" si="2"/>
        <v>184.83333333333334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2"/>
    </row>
    <row r="32" spans="1:27" ht="12.75" customHeight="1">
      <c r="A32" s="43"/>
      <c r="B32" s="34" t="s">
        <v>21</v>
      </c>
      <c r="C32" s="7" t="s">
        <v>22</v>
      </c>
      <c r="D32" s="39"/>
      <c r="E32" s="39"/>
      <c r="F32" s="39"/>
      <c r="G32" s="39"/>
      <c r="H32" s="39"/>
      <c r="I32" s="39"/>
      <c r="J32" s="39"/>
      <c r="K32" s="39"/>
      <c r="L32" s="33"/>
      <c r="M32" s="3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/>
    </row>
    <row r="33" spans="1:27" ht="12.75" customHeight="1">
      <c r="A33" s="43"/>
      <c r="B33" s="38" t="s">
        <v>25</v>
      </c>
      <c r="C33" s="35" t="s">
        <v>26</v>
      </c>
      <c r="D33" s="8"/>
      <c r="E33" s="8">
        <v>196</v>
      </c>
      <c r="F33" s="8">
        <v>189</v>
      </c>
      <c r="G33" s="8">
        <v>187</v>
      </c>
      <c r="H33" s="8">
        <v>197</v>
      </c>
      <c r="I33" s="8">
        <v>189</v>
      </c>
      <c r="J33" s="8">
        <v>189</v>
      </c>
      <c r="K33" s="8"/>
      <c r="L33" s="33"/>
      <c r="M33" s="31">
        <f t="shared" si="2"/>
        <v>191.16666666666666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2"/>
    </row>
    <row r="34" spans="1:27" ht="12.75" customHeight="1">
      <c r="A34" s="43"/>
      <c r="B34" s="34" t="s">
        <v>39</v>
      </c>
      <c r="C34" s="35" t="s">
        <v>40</v>
      </c>
      <c r="D34" s="8"/>
      <c r="E34" s="8">
        <v>184</v>
      </c>
      <c r="F34" s="8">
        <v>190</v>
      </c>
      <c r="G34" s="8">
        <v>191</v>
      </c>
      <c r="H34" s="8">
        <v>190</v>
      </c>
      <c r="I34" s="8">
        <v>187</v>
      </c>
      <c r="J34" s="8">
        <v>190</v>
      </c>
      <c r="K34" s="8"/>
      <c r="L34" s="33"/>
      <c r="M34" s="31">
        <f t="shared" si="2"/>
        <v>188.66666666666666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"/>
    </row>
    <row r="35" spans="1:27" ht="12.75" customHeight="1">
      <c r="A35" s="43"/>
      <c r="B35" s="38" t="s">
        <v>42</v>
      </c>
      <c r="C35" s="35" t="s">
        <v>43</v>
      </c>
      <c r="D35" s="8"/>
      <c r="E35" s="8">
        <v>195</v>
      </c>
      <c r="F35" s="8">
        <v>187</v>
      </c>
      <c r="G35" s="8">
        <v>190</v>
      </c>
      <c r="H35" s="8">
        <v>186</v>
      </c>
      <c r="I35" s="8">
        <v>185</v>
      </c>
      <c r="J35" s="8">
        <v>193</v>
      </c>
      <c r="K35" s="8"/>
      <c r="L35" s="33"/>
      <c r="M35" s="31">
        <f t="shared" si="2"/>
        <v>189.33333333333334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/>
    </row>
    <row r="36" spans="1:27" ht="12.75" customHeight="1">
      <c r="A36" s="43"/>
      <c r="B36" s="38" t="s">
        <v>46</v>
      </c>
      <c r="C36" s="35" t="s">
        <v>47</v>
      </c>
      <c r="D36" s="8"/>
      <c r="E36" s="8"/>
      <c r="F36" s="8"/>
      <c r="G36" s="8"/>
      <c r="H36" s="8"/>
      <c r="I36" s="8"/>
      <c r="J36" s="8"/>
      <c r="K36" s="8"/>
      <c r="L36" s="33"/>
      <c r="M36" s="3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"/>
    </row>
    <row r="37" spans="1:27" ht="12.75" customHeight="1">
      <c r="A37" s="43"/>
      <c r="B37" s="34" t="s">
        <v>32</v>
      </c>
      <c r="C37" s="35" t="s">
        <v>27</v>
      </c>
      <c r="D37" s="8"/>
      <c r="E37" s="8">
        <v>179</v>
      </c>
      <c r="F37" s="8">
        <v>190</v>
      </c>
      <c r="G37" s="8">
        <v>191</v>
      </c>
      <c r="H37" s="8">
        <v>189</v>
      </c>
      <c r="I37" s="8">
        <v>178</v>
      </c>
      <c r="J37" s="8">
        <v>192</v>
      </c>
      <c r="K37" s="8"/>
      <c r="L37" s="33"/>
      <c r="M37" s="31">
        <f t="shared" si="2"/>
        <v>186.5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2"/>
    </row>
    <row r="38" spans="1:13" ht="12.75" customHeight="1">
      <c r="A38" s="43"/>
      <c r="B38" s="34" t="s">
        <v>44</v>
      </c>
      <c r="C38" s="7" t="s">
        <v>45</v>
      </c>
      <c r="D38" s="23"/>
      <c r="E38" s="9">
        <v>179</v>
      </c>
      <c r="F38" s="23"/>
      <c r="G38" s="40"/>
      <c r="H38" s="40"/>
      <c r="I38" s="40"/>
      <c r="K38" s="23"/>
      <c r="L38" s="33"/>
      <c r="M38" s="31">
        <f t="shared" si="2"/>
        <v>179</v>
      </c>
    </row>
    <row r="39" spans="1:13" ht="12.75" customHeight="1">
      <c r="A39" s="43"/>
      <c r="B39" s="34" t="s">
        <v>44</v>
      </c>
      <c r="C39" s="7" t="s">
        <v>49</v>
      </c>
      <c r="D39" s="23"/>
      <c r="E39" s="9"/>
      <c r="F39" s="23">
        <v>188</v>
      </c>
      <c r="G39" s="23">
        <v>192</v>
      </c>
      <c r="H39" s="23">
        <v>186</v>
      </c>
      <c r="I39" s="40">
        <v>195</v>
      </c>
      <c r="J39" s="23">
        <v>193</v>
      </c>
      <c r="K39" s="23"/>
      <c r="L39" s="33"/>
      <c r="M39" s="31">
        <f t="shared" si="2"/>
        <v>190.8</v>
      </c>
    </row>
    <row r="40" spans="2:13" ht="13.5" customHeight="1" thickBot="1">
      <c r="B40" s="14"/>
      <c r="C40" s="15"/>
      <c r="D40" s="15"/>
      <c r="E40" s="18">
        <f>SUM(E28:E38)</f>
        <v>1500</v>
      </c>
      <c r="F40" s="18">
        <f aca="true" t="shared" si="3" ref="F40:K40">SUM(F28:F39)</f>
        <v>1509</v>
      </c>
      <c r="G40" s="18">
        <f t="shared" si="3"/>
        <v>1522</v>
      </c>
      <c r="H40" s="18">
        <f t="shared" si="3"/>
        <v>1509</v>
      </c>
      <c r="I40" s="18">
        <f t="shared" si="3"/>
        <v>1496</v>
      </c>
      <c r="J40" s="18">
        <f t="shared" si="3"/>
        <v>1514</v>
      </c>
      <c r="K40" s="18">
        <f t="shared" si="3"/>
        <v>0</v>
      </c>
      <c r="L40" s="17">
        <f>SUM(E40:K40)</f>
        <v>9050</v>
      </c>
      <c r="M40" s="27">
        <f>L40/COUNT(E40:K40)</f>
        <v>1292.857142857143</v>
      </c>
    </row>
    <row r="41" spans="5:13" ht="12.75" customHeight="1">
      <c r="E41" s="2"/>
      <c r="F41" s="2"/>
      <c r="G41" s="2"/>
      <c r="H41" s="2"/>
      <c r="I41" s="2"/>
      <c r="J41" s="2"/>
      <c r="K41" s="2"/>
      <c r="L41" s="2"/>
      <c r="M41" s="27"/>
    </row>
    <row r="42" spans="5:13" ht="12.75" customHeight="1"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44"/>
      <c r="B43" s="45"/>
      <c r="C43" s="44"/>
      <c r="D43" s="46"/>
      <c r="E43" s="46"/>
      <c r="F43" s="46"/>
      <c r="G43" s="46"/>
      <c r="H43" s="46"/>
      <c r="I43" s="46"/>
      <c r="J43" s="46"/>
      <c r="K43" s="46"/>
      <c r="L43" s="47"/>
      <c r="M43" s="46"/>
    </row>
    <row r="44" spans="1:13" ht="12.75" customHeight="1">
      <c r="A44" s="44"/>
      <c r="B44" s="45"/>
      <c r="C44" s="45"/>
      <c r="D44" s="47"/>
      <c r="E44" s="47"/>
      <c r="F44" s="47"/>
      <c r="G44" s="47"/>
      <c r="H44" s="47"/>
      <c r="I44" s="47"/>
      <c r="J44" s="47"/>
      <c r="K44" s="47"/>
      <c r="L44" s="47"/>
      <c r="M44" s="46"/>
    </row>
    <row r="45" spans="1:13" ht="12.75" customHeight="1">
      <c r="A45" s="44"/>
      <c r="B45" s="48"/>
      <c r="C45" s="48"/>
      <c r="D45" s="46"/>
      <c r="E45" s="46"/>
      <c r="F45" s="46"/>
      <c r="G45" s="46"/>
      <c r="H45" s="46"/>
      <c r="I45" s="49"/>
      <c r="J45" s="46"/>
      <c r="K45" s="46"/>
      <c r="L45" s="46"/>
      <c r="M45" s="50"/>
    </row>
    <row r="46" spans="1:13" ht="12.75" customHeight="1">
      <c r="A46" s="44"/>
      <c r="B46" s="48"/>
      <c r="C46" s="48"/>
      <c r="D46" s="46"/>
      <c r="E46" s="46"/>
      <c r="F46" s="46"/>
      <c r="G46" s="46"/>
      <c r="H46" s="46"/>
      <c r="I46" s="46"/>
      <c r="J46" s="46"/>
      <c r="K46" s="46"/>
      <c r="L46" s="46"/>
      <c r="M46" s="50"/>
    </row>
    <row r="47" spans="1:13" ht="12.75" customHeight="1">
      <c r="A47" s="44"/>
      <c r="D47" s="46"/>
      <c r="E47" s="46"/>
      <c r="F47" s="46"/>
      <c r="G47" s="46"/>
      <c r="H47" s="46"/>
      <c r="I47" s="46"/>
      <c r="J47" s="46"/>
      <c r="K47" s="46"/>
      <c r="L47" s="46"/>
      <c r="M47" s="50"/>
    </row>
    <row r="48" spans="1:13" ht="12.75" customHeight="1">
      <c r="A48" s="44"/>
      <c r="B48" s="48"/>
      <c r="C48" s="48"/>
      <c r="D48" s="46"/>
      <c r="E48" s="46"/>
      <c r="F48" s="46"/>
      <c r="G48" s="46"/>
      <c r="H48" s="46"/>
      <c r="I48" s="49"/>
      <c r="J48" s="46"/>
      <c r="K48" s="46"/>
      <c r="L48" s="46"/>
      <c r="M48" s="50"/>
    </row>
    <row r="49" spans="1:13" ht="12.75">
      <c r="A49" s="44"/>
      <c r="B49" s="48"/>
      <c r="C49" s="48"/>
      <c r="D49" s="46"/>
      <c r="E49" s="46"/>
      <c r="F49" s="46"/>
      <c r="G49" s="46"/>
      <c r="H49" s="46"/>
      <c r="I49" s="49"/>
      <c r="J49" s="46"/>
      <c r="K49" s="46"/>
      <c r="L49" s="46"/>
      <c r="M49" s="50"/>
    </row>
    <row r="50" spans="1:13" ht="12.75">
      <c r="A50" s="44"/>
      <c r="B50" s="48"/>
      <c r="C50" s="48"/>
      <c r="D50" s="46"/>
      <c r="E50" s="46"/>
      <c r="F50" s="46"/>
      <c r="G50" s="46"/>
      <c r="H50" s="46"/>
      <c r="I50" s="49"/>
      <c r="J50" s="46"/>
      <c r="K50" s="46"/>
      <c r="L50" s="46"/>
      <c r="M50" s="50"/>
    </row>
    <row r="51" spans="1:13" ht="12.75">
      <c r="A51" s="44"/>
      <c r="B51" s="48"/>
      <c r="C51" s="48"/>
      <c r="D51" s="46"/>
      <c r="E51" s="46"/>
      <c r="F51" s="46"/>
      <c r="G51" s="46"/>
      <c r="H51" s="46"/>
      <c r="I51" s="49"/>
      <c r="J51" s="46"/>
      <c r="K51" s="46"/>
      <c r="L51" s="46"/>
      <c r="M51" s="50"/>
    </row>
    <row r="52" spans="1:13" ht="12.75">
      <c r="A52" s="44"/>
      <c r="B52" s="48"/>
      <c r="C52" s="48"/>
      <c r="D52" s="46"/>
      <c r="E52" s="46"/>
      <c r="F52" s="46"/>
      <c r="G52" s="46"/>
      <c r="H52" s="46"/>
      <c r="I52" s="49"/>
      <c r="J52" s="46"/>
      <c r="K52" s="46"/>
      <c r="L52" s="46"/>
      <c r="M52" s="50"/>
    </row>
    <row r="53" spans="1:13" ht="12.75">
      <c r="A53" s="44"/>
      <c r="B53" s="48"/>
      <c r="C53" s="48"/>
      <c r="D53" s="46"/>
      <c r="E53" s="46"/>
      <c r="F53" s="46"/>
      <c r="G53" s="46"/>
      <c r="H53" s="46"/>
      <c r="I53" s="49"/>
      <c r="J53" s="46"/>
      <c r="K53" s="46"/>
      <c r="L53" s="46"/>
      <c r="M53" s="50"/>
    </row>
    <row r="54" spans="1:13" ht="12.75">
      <c r="A54" s="44"/>
      <c r="B54" s="44"/>
      <c r="C54" s="44"/>
      <c r="D54" s="44"/>
      <c r="E54" s="47"/>
      <c r="F54" s="47"/>
      <c r="G54" s="47"/>
      <c r="H54" s="47"/>
      <c r="I54" s="47"/>
      <c r="J54" s="47"/>
      <c r="K54" s="47"/>
      <c r="L54" s="47"/>
      <c r="M54" s="50"/>
    </row>
    <row r="55" spans="1:13" ht="12.75">
      <c r="A55" s="44"/>
      <c r="B55" s="44"/>
      <c r="C55" s="44"/>
      <c r="D55" s="44"/>
      <c r="E55" s="47"/>
      <c r="F55" s="47"/>
      <c r="G55" s="47"/>
      <c r="H55" s="47"/>
      <c r="I55" s="47"/>
      <c r="J55" s="47"/>
      <c r="K55" s="47"/>
      <c r="L55" s="47"/>
      <c r="M55" s="50"/>
    </row>
    <row r="57" spans="2:3" ht="12.75">
      <c r="B57" s="6"/>
      <c r="C57" s="6"/>
    </row>
    <row r="58" spans="2:3" ht="12.75">
      <c r="B58" s="6"/>
      <c r="C58" s="6"/>
    </row>
    <row r="59" spans="2:3" ht="12.75">
      <c r="B59" s="6"/>
      <c r="C59" s="6"/>
    </row>
    <row r="60" spans="2:3" ht="12.75">
      <c r="B60" s="6"/>
      <c r="C60" s="6"/>
    </row>
    <row r="61" spans="2:3" ht="12.75">
      <c r="B61" s="6"/>
      <c r="C61" s="6"/>
    </row>
  </sheetData>
  <sheetProtection/>
  <printOptions/>
  <pageMargins left="0.5118110236220472" right="0.2755905511811024" top="1.141732283464567" bottom="0.984251968503937" header="0.5511811023622047" footer="0.5118110236220472"/>
  <pageSetup fitToHeight="1" fitToWidth="1" horizontalDpi="300" verticalDpi="300" orientation="portrait" paperSize="9" scale="88" r:id="rId2"/>
  <headerFooter alignWithMargins="0">
    <oddHeader>&amp;C&amp;"Monotype Corsiva,Standard"&amp;20Resultatübersicht Mannschaftsmeisterschaft 2022</oddHeader>
    <oddFooter>&amp;R&amp;D
A. Wyss.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G24"/>
  <sheetViews>
    <sheetView view="pageLayout" workbookViewId="0" topLeftCell="A4">
      <selection activeCell="D15" sqref="D15"/>
    </sheetView>
  </sheetViews>
  <sheetFormatPr defaultColWidth="11.421875" defaultRowHeight="12.75"/>
  <cols>
    <col min="1" max="1" width="3.140625" style="6" customWidth="1"/>
    <col min="2" max="3" width="11.421875" style="6" customWidth="1"/>
    <col min="4" max="7" width="5.28125" style="1" customWidth="1"/>
    <col min="8" max="16384" width="11.421875" style="3" customWidth="1"/>
  </cols>
  <sheetData>
    <row r="11" spans="2:7" ht="57.75" thickBot="1">
      <c r="B11" s="6" t="s">
        <v>0</v>
      </c>
      <c r="C11" s="6" t="s">
        <v>2</v>
      </c>
      <c r="D11" s="20" t="s">
        <v>4</v>
      </c>
      <c r="E11" s="20" t="s">
        <v>3</v>
      </c>
      <c r="F11" s="20" t="s">
        <v>15</v>
      </c>
      <c r="G11" s="25" t="s">
        <v>16</v>
      </c>
    </row>
    <row r="12" spans="2:7" ht="12.75">
      <c r="B12" s="24"/>
      <c r="C12" s="10"/>
      <c r="D12" s="11"/>
      <c r="E12" s="11"/>
      <c r="F12" s="11"/>
      <c r="G12" s="12"/>
    </row>
    <row r="13" spans="2:7" ht="12.75">
      <c r="B13" s="19"/>
      <c r="C13" s="7"/>
      <c r="D13" s="9"/>
      <c r="E13" s="29"/>
      <c r="F13" s="9"/>
      <c r="G13" s="13"/>
    </row>
    <row r="14" spans="2:7" ht="12.75">
      <c r="B14" s="19"/>
      <c r="C14" s="7"/>
      <c r="D14" s="9"/>
      <c r="E14" s="29"/>
      <c r="F14" s="9"/>
      <c r="G14" s="13"/>
    </row>
    <row r="15" spans="2:7" ht="12.75">
      <c r="B15" s="19"/>
      <c r="C15" s="7"/>
      <c r="D15" s="9"/>
      <c r="E15" s="9"/>
      <c r="F15" s="9"/>
      <c r="G15" s="13"/>
    </row>
    <row r="16" spans="2:7" ht="12.75">
      <c r="B16" s="19"/>
      <c r="C16" s="7"/>
      <c r="D16" s="9"/>
      <c r="E16" s="29"/>
      <c r="F16" s="9"/>
      <c r="G16" s="13"/>
    </row>
    <row r="17" spans="2:7" ht="12.75">
      <c r="B17" s="19"/>
      <c r="C17" s="7"/>
      <c r="D17" s="9"/>
      <c r="E17" s="29"/>
      <c r="F17" s="9"/>
      <c r="G17" s="13"/>
    </row>
    <row r="18" spans="2:7" ht="12.75">
      <c r="B18" s="19"/>
      <c r="C18" s="7"/>
      <c r="D18" s="9"/>
      <c r="E18" s="9"/>
      <c r="F18" s="9"/>
      <c r="G18" s="13"/>
    </row>
    <row r="19" spans="2:7" ht="12.75">
      <c r="B19" s="19"/>
      <c r="C19" s="7"/>
      <c r="D19" s="9"/>
      <c r="E19" s="29"/>
      <c r="F19" s="9"/>
      <c r="G19" s="13"/>
    </row>
    <row r="20" spans="2:7" ht="12.75">
      <c r="B20" s="19"/>
      <c r="C20" s="7"/>
      <c r="D20" s="9"/>
      <c r="E20" s="9"/>
      <c r="F20" s="9"/>
      <c r="G20" s="13"/>
    </row>
    <row r="21" spans="2:7" ht="12.75">
      <c r="B21" s="21" t="s">
        <v>17</v>
      </c>
      <c r="C21" s="22"/>
      <c r="D21" s="23">
        <f>SUM(D12:D19)</f>
        <v>0</v>
      </c>
      <c r="E21" s="30">
        <f>E13+E14+E16+E17+E19</f>
        <v>0</v>
      </c>
      <c r="F21" s="23"/>
      <c r="G21" s="26"/>
    </row>
    <row r="24" spans="2:4" ht="12.75">
      <c r="B24" s="3"/>
      <c r="C24" s="3"/>
      <c r="D24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&amp;C&amp;"Monotype Corsiva,Standard"&amp;18 20. Storenbergschiessen
Sportschützen Dettighofen</oddHeader>
    <oddFooter>&amp;R&amp;D
Reto Sie.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7320 Sargans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Siegenthaler</dc:creator>
  <cp:keywords/>
  <dc:description/>
  <cp:lastModifiedBy>Köppel Michael</cp:lastModifiedBy>
  <cp:lastPrinted>2022-03-15T15:37:30Z</cp:lastPrinted>
  <dcterms:created xsi:type="dcterms:W3CDTF">2001-11-17T15:04:19Z</dcterms:created>
  <dcterms:modified xsi:type="dcterms:W3CDTF">2022-08-25T16:20:01Z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